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Aktuell\Dropbox\02_GF2\"/>
    </mc:Choice>
  </mc:AlternateContent>
  <bookViews>
    <workbookView xWindow="360" yWindow="105" windowWidth="19440" windowHeight="11760"/>
  </bookViews>
  <sheets>
    <sheet name="Titration Essig" sheetId="8" r:id="rId1"/>
    <sheet name="Titration HCl" sheetId="7" r:id="rId2"/>
    <sheet name="Tabelle2" sheetId="2" r:id="rId3"/>
    <sheet name="Tabelle3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8" l="1"/>
  <c r="G22" i="8"/>
</calcChain>
</file>

<file path=xl/sharedStrings.xml><?xml version="1.0" encoding="utf-8"?>
<sst xmlns="http://schemas.openxmlformats.org/spreadsheetml/2006/main" count="14" uniqueCount="12">
  <si>
    <t>ml NaOH-Lsg.</t>
  </si>
  <si>
    <t>pH-Wert</t>
  </si>
  <si>
    <t>Titration von 20ml HCl (Konzentration ?) mit NaOH (0.1 mol/l)</t>
  </si>
  <si>
    <t>Titration von 20 ml Speiseessig (Konzentration ?) mit NaOH (1 mol/l)</t>
  </si>
  <si>
    <t>Konzentration c(Essigsäure) = (V(NaOH) * c(NaOH))/V(Essigsäure)</t>
  </si>
  <si>
    <t>V(Essigsäure) =</t>
  </si>
  <si>
    <t>c(Essigsäure)</t>
  </si>
  <si>
    <t>n(NaOH) =</t>
  </si>
  <si>
    <t>V(NaOH) =</t>
  </si>
  <si>
    <t>mol/l</t>
  </si>
  <si>
    <t>g/l</t>
  </si>
  <si>
    <t xml:space="preserve"> Essigsäure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</si>
</sst>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de-CH"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'Titration Essig'!$C$3</c:f>
              <c:strCache>
                <c:ptCount val="1"/>
                <c:pt idx="0">
                  <c:v>pH-Wert</c:v>
                </c:pt>
              </c:strCache>
            </c:strRef>
          </c:tx>
          <c:xVal>
            <c:numRef>
              <c:f>'Titration Essig'!$B$4:$B$16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20</c:v>
                </c:pt>
              </c:numCache>
            </c:numRef>
          </c:xVal>
          <c:yVal>
            <c:numRef>
              <c:f>'Titration Essig'!$C$4:$C$16</c:f>
              <c:numCache>
                <c:formatCode>General</c:formatCode>
                <c:ptCount val="13"/>
                <c:pt idx="0">
                  <c:v>2.6</c:v>
                </c:pt>
                <c:pt idx="1">
                  <c:v>3.55</c:v>
                </c:pt>
                <c:pt idx="2">
                  <c:v>3.87</c:v>
                </c:pt>
                <c:pt idx="3">
                  <c:v>4.07</c:v>
                </c:pt>
                <c:pt idx="4">
                  <c:v>4.37</c:v>
                </c:pt>
                <c:pt idx="5">
                  <c:v>4.6100000000000003</c:v>
                </c:pt>
                <c:pt idx="6">
                  <c:v>4.87</c:v>
                </c:pt>
                <c:pt idx="7">
                  <c:v>5.16</c:v>
                </c:pt>
                <c:pt idx="8">
                  <c:v>5.66</c:v>
                </c:pt>
                <c:pt idx="9">
                  <c:v>6.17</c:v>
                </c:pt>
                <c:pt idx="10">
                  <c:v>11.93</c:v>
                </c:pt>
                <c:pt idx="11">
                  <c:v>12.4</c:v>
                </c:pt>
                <c:pt idx="12">
                  <c:v>12.81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22240"/>
        <c:axId val="66090432"/>
      </c:scatterChart>
      <c:valAx>
        <c:axId val="661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CH"/>
            </a:pPr>
            <a:endParaRPr lang="de-DE"/>
          </a:p>
        </c:txPr>
        <c:crossAx val="66090432"/>
        <c:crosses val="autoZero"/>
        <c:crossBetween val="midCat"/>
      </c:valAx>
      <c:valAx>
        <c:axId val="66090432"/>
        <c:scaling>
          <c:orientation val="minMax"/>
          <c:max val="14"/>
          <c:min val="0"/>
        </c:scaling>
        <c:delete val="0"/>
        <c:axPos val="l"/>
        <c:majorGridlines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de-CH"/>
            </a:pPr>
            <a:endParaRPr lang="de-DE"/>
          </a:p>
        </c:txPr>
        <c:crossAx val="66122240"/>
        <c:crosses val="autoZero"/>
        <c:crossBetween val="midCat"/>
        <c:majorUnit val="2"/>
        <c:minorUnit val="1"/>
      </c:valAx>
    </c:plotArea>
    <c:legend>
      <c:legendPos val="r"/>
      <c:layout/>
      <c:overlay val="0"/>
      <c:txPr>
        <a:bodyPr/>
        <a:lstStyle/>
        <a:p>
          <a:pPr>
            <a:defRPr lang="de-CH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de-CH"/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'Titration HCl'!$C$3</c:f>
              <c:strCache>
                <c:ptCount val="1"/>
                <c:pt idx="0">
                  <c:v>pH-Wert</c:v>
                </c:pt>
              </c:strCache>
            </c:strRef>
          </c:tx>
          <c:xVal>
            <c:numRef>
              <c:f>('Titration HCl'!$B$4:$B$14,'Titration HCl'!$C$16)</c:f>
              <c:numCache>
                <c:formatCode>General</c:formatCode>
                <c:ptCount val="12"/>
                <c:pt idx="0">
                  <c:v>0</c:v>
                </c:pt>
                <c:pt idx="1">
                  <c:v>2.1</c:v>
                </c:pt>
                <c:pt idx="2">
                  <c:v>6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20.100000000000001</c:v>
                </c:pt>
                <c:pt idx="8">
                  <c:v>21</c:v>
                </c:pt>
                <c:pt idx="9">
                  <c:v>25</c:v>
                </c:pt>
                <c:pt idx="10">
                  <c:v>30</c:v>
                </c:pt>
              </c:numCache>
            </c:numRef>
          </c:xVal>
          <c:yVal>
            <c:numRef>
              <c:f>('Titration HCl'!$C$4:$C$14,'Titration HCl'!$C$16)</c:f>
              <c:numCache>
                <c:formatCode>General</c:formatCode>
                <c:ptCount val="12"/>
                <c:pt idx="0">
                  <c:v>1.1599999999999999</c:v>
                </c:pt>
                <c:pt idx="1">
                  <c:v>1.19</c:v>
                </c:pt>
                <c:pt idx="2">
                  <c:v>1.3</c:v>
                </c:pt>
                <c:pt idx="3">
                  <c:v>1.46</c:v>
                </c:pt>
                <c:pt idx="4">
                  <c:v>1.86</c:v>
                </c:pt>
                <c:pt idx="5">
                  <c:v>2.2000000000000002</c:v>
                </c:pt>
                <c:pt idx="6">
                  <c:v>2.5</c:v>
                </c:pt>
                <c:pt idx="7">
                  <c:v>5.35</c:v>
                </c:pt>
                <c:pt idx="8">
                  <c:v>9.9</c:v>
                </c:pt>
                <c:pt idx="9">
                  <c:v>11.73</c:v>
                </c:pt>
                <c:pt idx="10">
                  <c:v>12.04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451184"/>
        <c:axId val="237451568"/>
      </c:scatterChart>
      <c:valAx>
        <c:axId val="23745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de-CH"/>
            </a:pPr>
            <a:endParaRPr lang="de-DE"/>
          </a:p>
        </c:txPr>
        <c:crossAx val="237451568"/>
        <c:crosses val="autoZero"/>
        <c:crossBetween val="midCat"/>
      </c:valAx>
      <c:valAx>
        <c:axId val="237451568"/>
        <c:scaling>
          <c:orientation val="minMax"/>
          <c:max val="14"/>
          <c:min val="0"/>
        </c:scaling>
        <c:delete val="0"/>
        <c:axPos val="l"/>
        <c:majorGridlines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de-CH"/>
            </a:pPr>
            <a:endParaRPr lang="de-DE"/>
          </a:p>
        </c:txPr>
        <c:crossAx val="237451184"/>
        <c:crosses val="autoZero"/>
        <c:crossBetween val="midCat"/>
        <c:majorUnit val="2"/>
        <c:min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194164</xdr:colOff>
      <xdr:row>1</xdr:row>
      <xdr:rowOff>175846</xdr:rowOff>
    </xdr:from>
    <xdr:to>
      <xdr:col>9</xdr:col>
      <xdr:colOff>137014</xdr:colOff>
      <xdr:row>17</xdr:row>
      <xdr:rowOff>118696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194164</xdr:colOff>
      <xdr:row>1</xdr:row>
      <xdr:rowOff>175846</xdr:rowOff>
    </xdr:from>
    <xdr:to>
      <xdr:col>9</xdr:col>
      <xdr:colOff>137014</xdr:colOff>
      <xdr:row>17</xdr:row>
      <xdr:rowOff>118696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0.07562</cdr:x>
      <cdr:y>0.54921</cdr:y>
    </cdr:from>
    <cdr:to>
      <cdr:x>0.57547</cdr:x>
      <cdr:y>0.55262</cdr:y>
    </cdr:to>
    <cdr:cxnSp macro="">
      <cdr:nvCxnSpPr>
        <cdr:cNvPr id="2" name="Gerade Verbindung 1"/>
        <cdr:cNvCxnSpPr/>
      </cdr:nvCxnSpPr>
      <cdr:spPr>
        <a:xfrm xmlns:a="http://schemas.openxmlformats.org/drawingml/2006/main" flipH="1" flipV="1">
          <a:off x="372452" y="1572847"/>
          <a:ext cx="2461845" cy="97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0.5905</cdr:x>
      <cdr:y>0.56524</cdr:y>
    </cdr:from>
    <cdr:to>
      <cdr:x>0.59199</cdr:x>
      <cdr:y>0.89016</cdr:y>
    </cdr:to>
    <cdr:cxnSp macro="">
      <cdr:nvCxnSpPr>
        <cdr:cNvPr id="3" name="Gerade Verbindung 2"/>
        <cdr:cNvCxnSpPr/>
      </cdr:nvCxnSpPr>
      <cdr:spPr>
        <a:xfrm xmlns:a="http://schemas.openxmlformats.org/drawingml/2006/main" rot="16200000" flipH="1">
          <a:off x="2446704" y="2080357"/>
          <a:ext cx="930520" cy="7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4"/>
  <sheetViews>
    <sheetView showRowColHeaders="0" tabSelected="1" zoomScale="130" zoomScaleNormal="130" zoomScalePageLayoutView="130" workbookViewId="0">
      <selection activeCell="F25" sqref="F25"/>
    </sheetView>
  </sheetViews>
  <sheetFormatPr baseColWidth="10" defaultRowHeight="15" x14ac:dyDescent="0.25"/>
  <cols>
    <col min="1" max="1" width="9.140625" customWidth="1"/>
    <col min="2" max="2" width="15" customWidth="1"/>
    <col min="3" max="3" width="14.42578125" customWidth="1"/>
  </cols>
  <sheetData>
    <row r="1" spans="1:3" ht="21" x14ac:dyDescent="0.35">
      <c r="A1" s="3" t="s">
        <v>3</v>
      </c>
    </row>
    <row r="3" spans="1:3" ht="22.5" customHeight="1" x14ac:dyDescent="0.25">
      <c r="B3" s="2" t="s">
        <v>0</v>
      </c>
      <c r="C3" s="2" t="s">
        <v>1</v>
      </c>
    </row>
    <row r="4" spans="1:3" x14ac:dyDescent="0.25">
      <c r="B4" s="1">
        <v>0</v>
      </c>
      <c r="C4" s="1">
        <v>2.6</v>
      </c>
    </row>
    <row r="5" spans="1:3" x14ac:dyDescent="0.25">
      <c r="B5" s="1">
        <v>1</v>
      </c>
      <c r="C5" s="1">
        <v>3.55</v>
      </c>
    </row>
    <row r="6" spans="1:3" x14ac:dyDescent="0.25">
      <c r="B6" s="1">
        <v>2</v>
      </c>
      <c r="C6" s="1">
        <v>3.87</v>
      </c>
    </row>
    <row r="7" spans="1:3" x14ac:dyDescent="0.25">
      <c r="B7" s="1">
        <v>3</v>
      </c>
      <c r="C7" s="1">
        <v>4.07</v>
      </c>
    </row>
    <row r="8" spans="1:3" x14ac:dyDescent="0.25">
      <c r="B8" s="1">
        <v>5</v>
      </c>
      <c r="C8" s="1">
        <v>4.37</v>
      </c>
    </row>
    <row r="9" spans="1:3" x14ac:dyDescent="0.25">
      <c r="B9" s="1">
        <v>7</v>
      </c>
      <c r="C9" s="1">
        <v>4.6100000000000003</v>
      </c>
    </row>
    <row r="10" spans="1:3" x14ac:dyDescent="0.25">
      <c r="B10" s="1">
        <v>9</v>
      </c>
      <c r="C10" s="1">
        <v>4.87</v>
      </c>
    </row>
    <row r="11" spans="1:3" x14ac:dyDescent="0.25">
      <c r="B11" s="1">
        <v>11</v>
      </c>
      <c r="C11" s="1">
        <v>5.16</v>
      </c>
    </row>
    <row r="12" spans="1:3" x14ac:dyDescent="0.25">
      <c r="B12" s="1">
        <v>13</v>
      </c>
      <c r="C12" s="1">
        <v>5.66</v>
      </c>
    </row>
    <row r="13" spans="1:3" x14ac:dyDescent="0.25">
      <c r="B13" s="1">
        <v>14</v>
      </c>
      <c r="C13" s="1">
        <v>6.17</v>
      </c>
    </row>
    <row r="14" spans="1:3" x14ac:dyDescent="0.25">
      <c r="B14" s="4">
        <v>15</v>
      </c>
      <c r="C14" s="4">
        <v>11.93</v>
      </c>
    </row>
    <row r="15" spans="1:3" x14ac:dyDescent="0.25">
      <c r="B15" s="6">
        <v>16</v>
      </c>
      <c r="C15" s="6">
        <v>12.4</v>
      </c>
    </row>
    <row r="16" spans="1:3" x14ac:dyDescent="0.25">
      <c r="B16" s="4">
        <v>20</v>
      </c>
      <c r="C16" s="5">
        <v>12.81</v>
      </c>
    </row>
    <row r="20" spans="2:8" x14ac:dyDescent="0.25">
      <c r="B20" t="s">
        <v>4</v>
      </c>
    </row>
    <row r="22" spans="2:8" x14ac:dyDescent="0.25">
      <c r="C22" t="s">
        <v>5</v>
      </c>
      <c r="D22">
        <v>20</v>
      </c>
      <c r="F22" t="s">
        <v>6</v>
      </c>
      <c r="G22">
        <f>D24*D23/D22</f>
        <v>0.75</v>
      </c>
      <c r="H22" t="s">
        <v>9</v>
      </c>
    </row>
    <row r="23" spans="2:8" x14ac:dyDescent="0.25">
      <c r="C23" t="s">
        <v>7</v>
      </c>
      <c r="D23">
        <v>1</v>
      </c>
    </row>
    <row r="24" spans="2:8" x14ac:dyDescent="0.25">
      <c r="C24" t="s">
        <v>8</v>
      </c>
      <c r="D24">
        <v>15</v>
      </c>
      <c r="F24" t="s">
        <v>11</v>
      </c>
      <c r="G24">
        <f>G22*60.05</f>
        <v>45.037499999999994</v>
      </c>
      <c r="H24" t="s">
        <v>10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4"/>
  <sheetViews>
    <sheetView showGridLines="0" showRowColHeaders="0" zoomScale="130" zoomScaleNormal="130" zoomScalePageLayoutView="130" workbookViewId="0">
      <selection activeCell="C17" sqref="C17"/>
    </sheetView>
  </sheetViews>
  <sheetFormatPr baseColWidth="10" defaultRowHeight="15" x14ac:dyDescent="0.25"/>
  <cols>
    <col min="1" max="1" width="9.140625" customWidth="1"/>
    <col min="2" max="2" width="15" customWidth="1"/>
    <col min="3" max="3" width="14.42578125" customWidth="1"/>
  </cols>
  <sheetData>
    <row r="1" spans="1:3" ht="21" x14ac:dyDescent="0.35">
      <c r="A1" s="3" t="s">
        <v>2</v>
      </c>
    </row>
    <row r="3" spans="1:3" ht="22.5" customHeight="1" x14ac:dyDescent="0.25">
      <c r="B3" s="2" t="s">
        <v>0</v>
      </c>
      <c r="C3" s="2" t="s">
        <v>1</v>
      </c>
    </row>
    <row r="4" spans="1:3" x14ac:dyDescent="0.25">
      <c r="B4" s="1">
        <v>0</v>
      </c>
      <c r="C4" s="1">
        <v>1.1599999999999999</v>
      </c>
    </row>
    <row r="5" spans="1:3" x14ac:dyDescent="0.25">
      <c r="B5" s="1">
        <v>2.1</v>
      </c>
      <c r="C5" s="1">
        <v>1.19</v>
      </c>
    </row>
    <row r="6" spans="1:3" x14ac:dyDescent="0.25">
      <c r="B6" s="1">
        <v>6</v>
      </c>
      <c r="C6" s="1">
        <v>1.3</v>
      </c>
    </row>
    <row r="7" spans="1:3" x14ac:dyDescent="0.25">
      <c r="B7" s="1">
        <v>10</v>
      </c>
      <c r="C7" s="1">
        <v>1.46</v>
      </c>
    </row>
    <row r="8" spans="1:3" x14ac:dyDescent="0.25">
      <c r="B8" s="1">
        <v>16</v>
      </c>
      <c r="C8" s="1">
        <v>1.86</v>
      </c>
    </row>
    <row r="9" spans="1:3" x14ac:dyDescent="0.25">
      <c r="B9" s="1">
        <v>18</v>
      </c>
      <c r="C9" s="1">
        <v>2.2000000000000002</v>
      </c>
    </row>
    <row r="10" spans="1:3" x14ac:dyDescent="0.25">
      <c r="B10" s="1">
        <v>19</v>
      </c>
      <c r="C10" s="1">
        <v>2.5</v>
      </c>
    </row>
    <row r="11" spans="1:3" x14ac:dyDescent="0.25">
      <c r="B11" s="1">
        <v>20.100000000000001</v>
      </c>
      <c r="C11" s="1">
        <v>5.35</v>
      </c>
    </row>
    <row r="12" spans="1:3" x14ac:dyDescent="0.25">
      <c r="B12" s="1">
        <v>21</v>
      </c>
      <c r="C12" s="1">
        <v>9.9</v>
      </c>
    </row>
    <row r="13" spans="1:3" x14ac:dyDescent="0.25">
      <c r="B13" s="1">
        <v>25</v>
      </c>
      <c r="C13" s="1">
        <v>11.73</v>
      </c>
    </row>
    <row r="14" spans="1:3" x14ac:dyDescent="0.25">
      <c r="B14" s="4">
        <v>30</v>
      </c>
      <c r="C14" s="4">
        <v>12.04</v>
      </c>
    </row>
  </sheetData>
  <pageMargins left="0.7" right="0.7" top="0.78740157499999996" bottom="0.78740157499999996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Titration Essig</vt:lpstr>
      <vt:lpstr>Titration HCl</vt:lpstr>
      <vt:lpstr>Tabelle2</vt:lpstr>
      <vt:lpstr>Tabelle3</vt:lpstr>
    </vt:vector>
  </TitlesOfParts>
  <Company>Gymnasium Köniz-Lerbermatt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profilvista10</dc:creator>
  <cp:lastModifiedBy>test2</cp:lastModifiedBy>
  <dcterms:created xsi:type="dcterms:W3CDTF">2009-11-03T09:46:58Z</dcterms:created>
  <dcterms:modified xsi:type="dcterms:W3CDTF">2014-12-19T09:53:57Z</dcterms:modified>
</cp:coreProperties>
</file>